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0490" windowHeight="7665"/>
  </bookViews>
  <sheets>
    <sheet name="პორტფელი" sheetId="9" r:id="rId1"/>
  </sheets>
  <calcPr calcId="191029"/>
  <fileRecoveryPr autoRecover="0"/>
</workbook>
</file>

<file path=xl/calcChain.xml><?xml version="1.0" encoding="utf-8"?>
<calcChain xmlns="http://schemas.openxmlformats.org/spreadsheetml/2006/main">
  <c r="H29" i="9" l="1"/>
  <c r="H22" i="9"/>
  <c r="H20" i="9"/>
  <c r="H24" i="9"/>
  <c r="H25" i="9"/>
  <c r="H26" i="9"/>
  <c r="H27" i="9"/>
  <c r="H28" i="9"/>
  <c r="H32" i="9"/>
  <c r="H33" i="9"/>
  <c r="H34" i="9"/>
  <c r="H35" i="9"/>
  <c r="H36" i="9"/>
  <c r="H37" i="9"/>
  <c r="H38" i="9"/>
</calcChain>
</file>

<file path=xl/sharedStrings.xml><?xml version="1.0" encoding="utf-8"?>
<sst xmlns="http://schemas.openxmlformats.org/spreadsheetml/2006/main" count="223" uniqueCount="116">
  <si>
    <t>დაფარვის თარიღი</t>
  </si>
  <si>
    <t>GETC22409022</t>
  </si>
  <si>
    <t>GETC22B06330</t>
  </si>
  <si>
    <t>GETC21711295</t>
  </si>
  <si>
    <t>GETC23125056</t>
  </si>
  <si>
    <t>GETC23927394</t>
  </si>
  <si>
    <t>GETC24530221</t>
  </si>
  <si>
    <t>GETC28118049</t>
  </si>
  <si>
    <t>GETC30423171</t>
  </si>
  <si>
    <t>სტატუსი</t>
  </si>
  <si>
    <t>6 თვიანი</t>
  </si>
  <si>
    <t>04/08/2020</t>
  </si>
  <si>
    <t>12 თვიანი</t>
  </si>
  <si>
    <t>GETD21715295</t>
  </si>
  <si>
    <t>14/07/2020</t>
  </si>
  <si>
    <t>15/07/2021</t>
  </si>
  <si>
    <t>GETD21812340</t>
  </si>
  <si>
    <t>11/08/2020</t>
  </si>
  <si>
    <t>12/08/2021</t>
  </si>
  <si>
    <t>06/01/2020</t>
  </si>
  <si>
    <t>2.25 წლიანი</t>
  </si>
  <si>
    <t>09/04/2022</t>
  </si>
  <si>
    <t>06/11/2022</t>
  </si>
  <si>
    <t>2 წლიანი</t>
  </si>
  <si>
    <t>09/07/2019</t>
  </si>
  <si>
    <t>11/07/2021</t>
  </si>
  <si>
    <t>28/01/2020</t>
  </si>
  <si>
    <t>5 წლიანი</t>
  </si>
  <si>
    <t>GETC21A20350</t>
  </si>
  <si>
    <t>19/10/2016</t>
  </si>
  <si>
    <t>20/10/2021</t>
  </si>
  <si>
    <t>GETC22330145</t>
  </si>
  <si>
    <t>29/03/2017</t>
  </si>
  <si>
    <t>30/03/2022</t>
  </si>
  <si>
    <t>GETC22831381</t>
  </si>
  <si>
    <t>30/08/2017</t>
  </si>
  <si>
    <t>24/01/2018</t>
  </si>
  <si>
    <t>25/01/2023</t>
  </si>
  <si>
    <t>26/09/2018</t>
  </si>
  <si>
    <t>27/09/2023</t>
  </si>
  <si>
    <t>28/05/2019</t>
  </si>
  <si>
    <t>30/05/2024</t>
  </si>
  <si>
    <t>GETC22309073</t>
  </si>
  <si>
    <t>07/03/2012</t>
  </si>
  <si>
    <t>10 წლიანი</t>
  </si>
  <si>
    <t>09/03/2022</t>
  </si>
  <si>
    <t>GETC22802242</t>
  </si>
  <si>
    <t>01/08/2012</t>
  </si>
  <si>
    <t>02/08/2022</t>
  </si>
  <si>
    <t>GETC23221046</t>
  </si>
  <si>
    <t>21/02/2023</t>
  </si>
  <si>
    <t>GETC24206053</t>
  </si>
  <si>
    <t>05/02/2014</t>
  </si>
  <si>
    <t>06/02/2024</t>
  </si>
  <si>
    <t>GETC25205054</t>
  </si>
  <si>
    <t>04/02/2015</t>
  </si>
  <si>
    <t>05/02/2025</t>
  </si>
  <si>
    <t>GETC27817377</t>
  </si>
  <si>
    <t>16/08/2017</t>
  </si>
  <si>
    <t>17/08/2027</t>
  </si>
  <si>
    <t>17/01/2018</t>
  </si>
  <si>
    <t>18/01/2028</t>
  </si>
  <si>
    <t>21/04/2020</t>
  </si>
  <si>
    <t>23/04/2030</t>
  </si>
  <si>
    <t>პირველი ემისიის თარიღი</t>
  </si>
  <si>
    <t>ემისიის ტიპი</t>
  </si>
  <si>
    <t>GETD21909385</t>
  </si>
  <si>
    <t>08/09/2020</t>
  </si>
  <si>
    <t>09/09/2021</t>
  </si>
  <si>
    <t>* - პორტფელი განახლდება ყოველი კვირის ბოლო სამუშაო დღეს</t>
  </si>
  <si>
    <t>-</t>
  </si>
  <si>
    <r>
      <rPr>
        <i/>
        <sz val="10"/>
        <color rgb="FF000000"/>
        <rFont val="Calibri"/>
        <family val="2"/>
      </rPr>
      <t xml:space="preserve">** </t>
    </r>
    <r>
      <rPr>
        <i/>
        <sz val="10"/>
        <color indexed="8"/>
        <rFont val="Calibri"/>
        <family val="2"/>
      </rPr>
      <t>- პირველადი დილერების საპილოტე პროგრამისთვის შერჩეული ბენჩმარკ ობლიგაცია</t>
    </r>
  </si>
  <si>
    <t>5.3 წლიანი</t>
  </si>
  <si>
    <t>ISIN</t>
  </si>
  <si>
    <t>გამოშვებული მოცულობა (ლარი)</t>
  </si>
  <si>
    <t>მიზნობრივი მოცულობა (ლარი)</t>
  </si>
  <si>
    <t>ერთჯერადი გამოშვება</t>
  </si>
  <si>
    <t>არაბენჩმარკი</t>
  </si>
  <si>
    <t>არააქტიური</t>
  </si>
  <si>
    <t>ბენჩმარკი</t>
  </si>
  <si>
    <t>აქტიური</t>
  </si>
  <si>
    <t xml:space="preserve"> </t>
  </si>
  <si>
    <t>კუპონის განაკვეთი (%)</t>
  </si>
  <si>
    <t>GETD21A14427</t>
  </si>
  <si>
    <t>13/10/2020</t>
  </si>
  <si>
    <t>14/10/2021</t>
  </si>
  <si>
    <t>GETD21B11470</t>
  </si>
  <si>
    <t>11/11/2021</t>
  </si>
  <si>
    <t>GETD21C09514</t>
  </si>
  <si>
    <t>08/12/2020</t>
  </si>
  <si>
    <t>09/12/2021</t>
  </si>
  <si>
    <t>GETC26128024**</t>
  </si>
  <si>
    <t>GETC25530055**</t>
  </si>
  <si>
    <t>GETD21805039</t>
  </si>
  <si>
    <t>02/02/2021</t>
  </si>
  <si>
    <t>GETC23204042</t>
  </si>
  <si>
    <t>GETD22210056</t>
  </si>
  <si>
    <t>09/02/2021</t>
  </si>
  <si>
    <t>10/02/2022</t>
  </si>
  <si>
    <t>GETD21902075</t>
  </si>
  <si>
    <t>GETD22310096</t>
  </si>
  <si>
    <t>GETD21A07116</t>
  </si>
  <si>
    <t>GETD22414138</t>
  </si>
  <si>
    <t>GETD21C02170</t>
  </si>
  <si>
    <t>01/06/2021</t>
  </si>
  <si>
    <t>02/12/2021</t>
  </si>
  <si>
    <t>GETD22609190</t>
  </si>
  <si>
    <t>02/03/2021</t>
  </si>
  <si>
    <t>06/04/2021</t>
  </si>
  <si>
    <t>10/11/2020</t>
  </si>
  <si>
    <t>09/03/2021</t>
  </si>
  <si>
    <t>დარჩენილი ვადიანობა (წელი)</t>
  </si>
  <si>
    <t>საწყისი ვადიანობა</t>
  </si>
  <si>
    <t>სახაზინო ფასიანი ქაღალდების პორტფელი 09/07/2021-ის მდგომარეობით*</t>
  </si>
  <si>
    <t>GETD22106213</t>
  </si>
  <si>
    <t>06/01/2022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</si>
</sst>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* #,##0.00_-;\-* #,##0.00_-;_-* &quot;-&quot;??_-;_-@_-"/>
    <numFmt numFmtId="165" formatCode="[$-10409]#,##0.00;\(#,##0.00\)"/>
    <numFmt numFmtId="166" formatCode="[$-10409]#,##0.00;\-#,##0.00"/>
    <numFmt numFmtId="167" formatCode="0.000"/>
    <numFmt numFmtId="168" formatCode="dd/mm/yyyy;@"/>
    <numFmt numFmtId="169" formatCode="mm/dd/yy;@"/>
  </numFmts>
  <fonts count="13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0"/>
      <name val="Calibri"/>
      <family val="2"/>
    </font>
    <font>
      <sz val="14"/>
      <color indexed="9"/>
      <name val="Calibri"/>
      <family val="2"/>
    </font>
    <font>
      <b/>
      <sz val="10"/>
      <color indexed="10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i/>
      <sz val="10"/>
      <name val="Calibri"/>
      <family val="2"/>
    </font>
    <font>
      <i/>
      <sz val="10"/>
      <color indexed="8"/>
      <name val="Calibri"/>
      <family val="2"/>
    </font>
    <font>
      <i/>
      <sz val="10"/>
      <color rgb="FF000000"/>
      <name val="Calibri"/>
      <family val="2"/>
    </font>
    <font>
      <sz val="10"/>
      <color rgb="FF000000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1"/>
        <bgColor indexed="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/>
      <right style="thin">
        <color indexed="12"/>
      </right>
      <top style="thin">
        <color indexed="12"/>
      </top>
      <bottom style="thin">
        <color indexed="12"/>
      </bottom>
      <diagonal/>
    </border>
  </borders>
  <cellStyleXfs count="4">
    <xf numFmtId="0" fontId="0" fillId="0" borderId="0"/>
    <xf numFmtId="164" fontId="2" fillId="0" borderId="0" applyFont="0" applyFill="0" applyBorder="0" applyAlignment="0" applyProtection="0"/>
    <xf numFmtId="0" fontId="1" fillId="0" borderId="0"/>
    <xf numFmtId="0" fontId="11" fillId="0" borderId="0"/>
  </cellStyleXfs>
  <cellXfs count="37">
    <xf numFmtId="0" fontId="0" fillId="0" borderId="0" xfId="0"/>
    <xf numFmtId="0" fontId="0" fillId="0" borderId="0" xfId="0"/>
    <xf numFmtId="0" fontId="3" fillId="0" borderId="0" xfId="0" applyFont="1"/>
    <xf numFmtId="0" fontId="4" fillId="0" borderId="0" xfId="0" applyFont="1" applyAlignment="1" applyProtection="1">
      <alignment vertical="top" readingOrder="1"/>
      <protection locked="0"/>
    </xf>
    <xf numFmtId="0" fontId="3" fillId="0" borderId="0" xfId="0" applyFont="1" applyAlignment="1"/>
    <xf numFmtId="164" fontId="3" fillId="0" borderId="0" xfId="1" applyFont="1"/>
    <xf numFmtId="0" fontId="4" fillId="0" borderId="0" xfId="0" applyFont="1" applyAlignment="1" applyProtection="1">
      <alignment horizontal="center" vertical="top" wrapText="1" readingOrder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165" fontId="6" fillId="0" borderId="1" xfId="0" applyNumberFormat="1" applyFont="1" applyBorder="1" applyAlignment="1" applyProtection="1">
      <alignment horizontal="center" vertical="center" wrapText="1"/>
      <protection locked="0"/>
    </xf>
    <xf numFmtId="166" fontId="6" fillId="0" borderId="1" xfId="0" applyNumberFormat="1" applyFont="1" applyBorder="1" applyAlignment="1" applyProtection="1">
      <alignment horizontal="center" vertical="center" wrapText="1"/>
      <protection locked="0"/>
    </xf>
    <xf numFmtId="164" fontId="6" fillId="0" borderId="1" xfId="1" applyFont="1" applyBorder="1" applyAlignment="1" applyProtection="1">
      <alignment horizontal="center" vertical="center" wrapText="1"/>
      <protection locked="0"/>
    </xf>
    <xf numFmtId="167" fontId="6" fillId="0" borderId="1" xfId="0" applyNumberFormat="1" applyFont="1" applyBorder="1" applyAlignment="1" applyProtection="1">
      <alignment horizontal="center" vertical="center" wrapText="1"/>
      <protection locked="0"/>
    </xf>
    <xf numFmtId="166" fontId="7" fillId="0" borderId="1" xfId="0" applyNumberFormat="1" applyFont="1" applyBorder="1" applyAlignment="1" applyProtection="1">
      <alignment horizontal="center" vertical="center" wrapText="1"/>
      <protection locked="0"/>
    </xf>
    <xf numFmtId="0" fontId="8" fillId="0" borderId="0" xfId="0" applyFont="1"/>
    <xf numFmtId="0" fontId="9" fillId="0" borderId="0" xfId="0" applyFont="1" applyFill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right" vertical="center" wrapText="1"/>
      <protection locked="0"/>
    </xf>
    <xf numFmtId="0" fontId="1" fillId="0" borderId="0" xfId="0" applyFont="1"/>
    <xf numFmtId="14" fontId="6" fillId="0" borderId="1" xfId="0" applyNumberFormat="1" applyFont="1" applyBorder="1" applyAlignment="1" applyProtection="1">
      <alignment horizontal="center" vertical="center" wrapText="1"/>
      <protection locked="0"/>
    </xf>
    <xf numFmtId="168" fontId="6" fillId="0" borderId="1" xfId="0" applyNumberFormat="1" applyFont="1" applyBorder="1" applyAlignment="1" applyProtection="1">
      <alignment horizontal="center" vertical="center" wrapText="1"/>
      <protection locked="0"/>
    </xf>
    <xf numFmtId="166" fontId="7" fillId="0" borderId="0" xfId="0" applyNumberFormat="1" applyFont="1" applyBorder="1" applyAlignment="1" applyProtection="1">
      <alignment horizontal="center" vertical="center" wrapText="1"/>
      <protection locked="0"/>
    </xf>
    <xf numFmtId="4" fontId="0" fillId="0" borderId="0" xfId="0" applyNumberFormat="1"/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14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right" vertical="center" wrapText="1"/>
      <protection locked="0"/>
    </xf>
    <xf numFmtId="167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166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Fill="1"/>
    <xf numFmtId="168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164" fontId="6" fillId="0" borderId="1" xfId="1" applyFont="1" applyFill="1" applyBorder="1" applyAlignment="1" applyProtection="1">
      <alignment horizontal="center" vertical="center" wrapText="1"/>
      <protection locked="0"/>
    </xf>
    <xf numFmtId="169" fontId="6" fillId="0" borderId="1" xfId="0" applyNumberFormat="1" applyFont="1" applyBorder="1" applyAlignment="1" applyProtection="1">
      <alignment horizontal="center" vertical="center" wrapText="1"/>
      <protection locked="0"/>
    </xf>
    <xf numFmtId="168" fontId="3" fillId="0" borderId="0" xfId="1" applyNumberFormat="1" applyFont="1"/>
    <xf numFmtId="49" fontId="6" fillId="3" borderId="1" xfId="0" applyNumberFormat="1" applyFont="1" applyFill="1" applyBorder="1" applyAlignment="1" applyProtection="1">
      <alignment horizontal="center" vertical="center" wrapText="1"/>
      <protection locked="0"/>
    </xf>
    <xf numFmtId="2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0" fillId="0" borderId="0" xfId="0" applyNumberFormat="1" applyFill="1"/>
    <xf numFmtId="0" fontId="0" fillId="0" borderId="0" xfId="0" applyFill="1" applyBorder="1"/>
  </cellXfs>
  <cellStyles count="4">
    <cellStyle name="Comma" xfId="1" builtinId="3"/>
    <cellStyle name="Normal" xfId="0" builtinId="0"/>
    <cellStyle name="Normal 2" xfId="2"/>
    <cellStyle name="Normal 3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1C3A70"/>
      <rgbColor rgb="00FFFFFF"/>
      <rgbColor rgb="004682B4"/>
      <rgbColor rgb="00D3D3D3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6BCF96"/>
      <color rgb="FFF35353"/>
      <color rgb="FFFC6C6C"/>
      <color rgb="FFF77171"/>
      <color rgb="FFFF5050"/>
      <color rgb="FFEF797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8"/>
  <sheetViews>
    <sheetView showGridLines="0" tabSelected="1" zoomScale="114" zoomScaleNormal="114" workbookViewId="0">
      <selection activeCell="B9" sqref="B9"/>
    </sheetView>
  </sheetViews>
  <sheetFormatPr defaultColWidth="8.85546875" defaultRowHeight="12.75" x14ac:dyDescent="0.2"/>
  <cols>
    <col min="1" max="1" width="19" customWidth="1"/>
    <col min="2" max="2" width="17.85546875" customWidth="1"/>
    <col min="3" max="3" width="13.140625" customWidth="1"/>
    <col min="4" max="4" width="13" customWidth="1"/>
    <col min="5" max="5" width="13" style="1" customWidth="1"/>
    <col min="6" max="6" width="11.28515625" customWidth="1"/>
    <col min="7" max="7" width="17.7109375" customWidth="1"/>
    <col min="8" max="9" width="22.28515625" customWidth="1"/>
    <col min="10" max="10" width="22.28515625" style="1" customWidth="1"/>
  </cols>
  <sheetData>
    <row r="1" spans="1:11" s="1" customFormat="1" ht="18.75" x14ac:dyDescent="0.2">
      <c r="A1" s="2"/>
      <c r="B1" s="3" t="s">
        <v>113</v>
      </c>
      <c r="C1" s="4"/>
      <c r="D1" s="4"/>
      <c r="E1" s="4"/>
      <c r="F1" s="4"/>
      <c r="G1" s="4"/>
      <c r="H1" s="4"/>
      <c r="I1" s="5"/>
      <c r="J1" s="5"/>
    </row>
    <row r="2" spans="1:11" s="1" customFormat="1" ht="18.75" x14ac:dyDescent="0.2">
      <c r="A2" s="6"/>
      <c r="B2" s="2"/>
      <c r="C2" s="2"/>
      <c r="D2" s="2"/>
      <c r="E2" s="2"/>
      <c r="F2" s="2"/>
      <c r="G2" s="2"/>
      <c r="H2" s="2"/>
      <c r="I2" s="32"/>
      <c r="J2" s="32"/>
    </row>
    <row r="3" spans="1:11" ht="38.25" x14ac:dyDescent="0.2">
      <c r="A3" s="7" t="s">
        <v>73</v>
      </c>
      <c r="B3" s="7" t="s">
        <v>64</v>
      </c>
      <c r="C3" s="7" t="s">
        <v>112</v>
      </c>
      <c r="D3" s="7" t="s">
        <v>0</v>
      </c>
      <c r="E3" s="7" t="s">
        <v>111</v>
      </c>
      <c r="F3" s="7" t="s">
        <v>82</v>
      </c>
      <c r="G3" s="7" t="s">
        <v>74</v>
      </c>
      <c r="H3" s="7" t="s">
        <v>75</v>
      </c>
      <c r="I3" s="7" t="s">
        <v>9</v>
      </c>
      <c r="J3" s="8" t="s">
        <v>65</v>
      </c>
    </row>
    <row r="4" spans="1:11" x14ac:dyDescent="0.2">
      <c r="A4" s="9"/>
      <c r="B4" s="9"/>
      <c r="C4" s="9"/>
      <c r="D4" s="10"/>
      <c r="E4" s="10"/>
      <c r="F4" s="9"/>
      <c r="G4" s="2"/>
      <c r="H4" s="11"/>
      <c r="I4" s="11"/>
      <c r="J4" s="11"/>
    </row>
    <row r="5" spans="1:11" s="28" customFormat="1" x14ac:dyDescent="0.2">
      <c r="A5" s="23" t="s">
        <v>93</v>
      </c>
      <c r="B5" s="19" t="s">
        <v>94</v>
      </c>
      <c r="C5" s="25" t="s">
        <v>10</v>
      </c>
      <c r="D5" s="29">
        <v>44413</v>
      </c>
      <c r="E5" s="23">
        <v>7.0000000000000007E-2</v>
      </c>
      <c r="F5" s="30" t="s">
        <v>70</v>
      </c>
      <c r="G5" s="27">
        <v>15000000</v>
      </c>
      <c r="H5" s="27">
        <v>15000000</v>
      </c>
      <c r="I5" s="27" t="s">
        <v>76</v>
      </c>
      <c r="J5" s="27" t="s">
        <v>77</v>
      </c>
    </row>
    <row r="6" spans="1:11" s="28" customFormat="1" x14ac:dyDescent="0.2">
      <c r="A6" s="23" t="s">
        <v>99</v>
      </c>
      <c r="B6" s="19" t="s">
        <v>107</v>
      </c>
      <c r="C6" s="25" t="s">
        <v>10</v>
      </c>
      <c r="D6" s="29">
        <v>44441</v>
      </c>
      <c r="E6" s="23">
        <v>0.15</v>
      </c>
      <c r="F6" s="30" t="s">
        <v>70</v>
      </c>
      <c r="G6" s="27">
        <v>15000000</v>
      </c>
      <c r="H6" s="27">
        <v>15000000</v>
      </c>
      <c r="I6" s="27" t="s">
        <v>76</v>
      </c>
      <c r="J6" s="27" t="s">
        <v>77</v>
      </c>
    </row>
    <row r="7" spans="1:11" s="28" customFormat="1" x14ac:dyDescent="0.2">
      <c r="A7" s="23" t="s">
        <v>101</v>
      </c>
      <c r="B7" s="19" t="s">
        <v>108</v>
      </c>
      <c r="C7" s="25" t="s">
        <v>10</v>
      </c>
      <c r="D7" s="29">
        <v>44476</v>
      </c>
      <c r="E7" s="23">
        <v>0.25</v>
      </c>
      <c r="F7" s="30" t="s">
        <v>70</v>
      </c>
      <c r="G7" s="27">
        <v>15000000</v>
      </c>
      <c r="H7" s="27">
        <v>15000000</v>
      </c>
      <c r="I7" s="27" t="s">
        <v>76</v>
      </c>
      <c r="J7" s="27" t="s">
        <v>77</v>
      </c>
    </row>
    <row r="8" spans="1:11" s="28" customFormat="1" x14ac:dyDescent="0.2">
      <c r="A8" s="23" t="s">
        <v>103</v>
      </c>
      <c r="B8" s="24" t="s">
        <v>104</v>
      </c>
      <c r="C8" s="25" t="s">
        <v>10</v>
      </c>
      <c r="D8" s="33" t="s">
        <v>105</v>
      </c>
      <c r="E8" s="34">
        <v>0.4</v>
      </c>
      <c r="F8" s="30" t="s">
        <v>70</v>
      </c>
      <c r="G8" s="27">
        <v>15000000</v>
      </c>
      <c r="H8" s="27">
        <v>15000000</v>
      </c>
      <c r="I8" s="27" t="s">
        <v>76</v>
      </c>
      <c r="J8" s="27" t="s">
        <v>77</v>
      </c>
      <c r="K8" s="35"/>
    </row>
    <row r="9" spans="1:11" s="28" customFormat="1" x14ac:dyDescent="0.2">
      <c r="A9" s="23" t="s">
        <v>114</v>
      </c>
      <c r="B9" s="29">
        <v>44383</v>
      </c>
      <c r="C9" s="25" t="s">
        <v>10</v>
      </c>
      <c r="D9" s="33" t="s">
        <v>115</v>
      </c>
      <c r="E9" s="34">
        <v>0.5</v>
      </c>
      <c r="F9" s="30" t="s">
        <v>70</v>
      </c>
      <c r="G9" s="27">
        <v>15000000</v>
      </c>
      <c r="H9" s="27">
        <v>15000000</v>
      </c>
      <c r="I9" s="27" t="s">
        <v>76</v>
      </c>
      <c r="J9" s="27" t="s">
        <v>77</v>
      </c>
      <c r="K9" s="35"/>
    </row>
    <row r="10" spans="1:11" x14ac:dyDescent="0.2">
      <c r="A10" s="9" t="s">
        <v>13</v>
      </c>
      <c r="B10" s="19" t="s">
        <v>14</v>
      </c>
      <c r="C10" s="17" t="s">
        <v>12</v>
      </c>
      <c r="D10" s="29" t="s">
        <v>15</v>
      </c>
      <c r="E10" s="23">
        <v>0.02</v>
      </c>
      <c r="F10" s="12" t="s">
        <v>70</v>
      </c>
      <c r="G10" s="11">
        <v>50000000</v>
      </c>
      <c r="H10" s="11">
        <v>50000000</v>
      </c>
      <c r="I10" s="11" t="s">
        <v>76</v>
      </c>
      <c r="J10" s="11" t="s">
        <v>77</v>
      </c>
      <c r="K10" s="28"/>
    </row>
    <row r="11" spans="1:11" x14ac:dyDescent="0.2">
      <c r="A11" s="9" t="s">
        <v>16</v>
      </c>
      <c r="B11" s="19" t="s">
        <v>17</v>
      </c>
      <c r="C11" s="17" t="s">
        <v>12</v>
      </c>
      <c r="D11" s="29" t="s">
        <v>18</v>
      </c>
      <c r="E11" s="23">
        <v>0.09</v>
      </c>
      <c r="F11" s="12" t="s">
        <v>70</v>
      </c>
      <c r="G11" s="11">
        <v>50000000</v>
      </c>
      <c r="H11" s="11">
        <v>50000000</v>
      </c>
      <c r="I11" s="11" t="s">
        <v>76</v>
      </c>
      <c r="J11" s="11" t="s">
        <v>77</v>
      </c>
      <c r="K11" s="28"/>
    </row>
    <row r="12" spans="1:11" ht="13.5" customHeight="1" x14ac:dyDescent="0.2">
      <c r="A12" s="9" t="s">
        <v>66</v>
      </c>
      <c r="B12" s="19" t="s">
        <v>67</v>
      </c>
      <c r="C12" s="17" t="s">
        <v>12</v>
      </c>
      <c r="D12" s="29" t="s">
        <v>68</v>
      </c>
      <c r="E12" s="23">
        <v>0.17</v>
      </c>
      <c r="F12" s="12" t="s">
        <v>70</v>
      </c>
      <c r="G12" s="11">
        <v>50000000</v>
      </c>
      <c r="H12" s="11">
        <v>50000000</v>
      </c>
      <c r="I12" s="11" t="s">
        <v>76</v>
      </c>
      <c r="J12" s="11" t="s">
        <v>77</v>
      </c>
      <c r="K12" s="28"/>
    </row>
    <row r="13" spans="1:11" s="1" customFormat="1" ht="13.5" customHeight="1" x14ac:dyDescent="0.2">
      <c r="A13" s="9" t="s">
        <v>83</v>
      </c>
      <c r="B13" s="19" t="s">
        <v>84</v>
      </c>
      <c r="C13" s="17" t="s">
        <v>12</v>
      </c>
      <c r="D13" s="29" t="s">
        <v>85</v>
      </c>
      <c r="E13" s="23">
        <v>0.27</v>
      </c>
      <c r="F13" s="12" t="s">
        <v>70</v>
      </c>
      <c r="G13" s="11">
        <v>50000000</v>
      </c>
      <c r="H13" s="11">
        <v>50000000</v>
      </c>
      <c r="I13" s="11" t="s">
        <v>76</v>
      </c>
      <c r="J13" s="11" t="s">
        <v>77</v>
      </c>
      <c r="K13" s="28"/>
    </row>
    <row r="14" spans="1:11" s="1" customFormat="1" ht="13.5" customHeight="1" x14ac:dyDescent="0.2">
      <c r="A14" s="9" t="s">
        <v>86</v>
      </c>
      <c r="B14" s="19" t="s">
        <v>109</v>
      </c>
      <c r="C14" s="17" t="s">
        <v>12</v>
      </c>
      <c r="D14" s="29" t="s">
        <v>87</v>
      </c>
      <c r="E14" s="23">
        <v>0.34</v>
      </c>
      <c r="F14" s="12" t="s">
        <v>70</v>
      </c>
      <c r="G14" s="11">
        <v>50000000</v>
      </c>
      <c r="H14" s="11">
        <v>50000000</v>
      </c>
      <c r="I14" s="11" t="s">
        <v>76</v>
      </c>
      <c r="J14" s="11" t="s">
        <v>77</v>
      </c>
      <c r="K14" s="28"/>
    </row>
    <row r="15" spans="1:11" s="1" customFormat="1" ht="13.5" customHeight="1" x14ac:dyDescent="0.2">
      <c r="A15" s="9" t="s">
        <v>88</v>
      </c>
      <c r="B15" s="31" t="s">
        <v>89</v>
      </c>
      <c r="C15" s="17" t="s">
        <v>12</v>
      </c>
      <c r="D15" s="29" t="s">
        <v>90</v>
      </c>
      <c r="E15" s="23">
        <v>0.42</v>
      </c>
      <c r="F15" s="12" t="s">
        <v>70</v>
      </c>
      <c r="G15" s="11">
        <v>50000000</v>
      </c>
      <c r="H15" s="11">
        <v>50000000</v>
      </c>
      <c r="I15" s="11" t="s">
        <v>76</v>
      </c>
      <c r="J15" s="11" t="s">
        <v>77</v>
      </c>
      <c r="K15" s="28"/>
    </row>
    <row r="16" spans="1:11" s="1" customFormat="1" ht="13.5" customHeight="1" x14ac:dyDescent="0.2">
      <c r="A16" s="9" t="s">
        <v>96</v>
      </c>
      <c r="B16" s="19" t="s">
        <v>97</v>
      </c>
      <c r="C16" s="17" t="s">
        <v>12</v>
      </c>
      <c r="D16" s="29" t="s">
        <v>98</v>
      </c>
      <c r="E16" s="23">
        <v>0.59</v>
      </c>
      <c r="F16" s="12" t="s">
        <v>70</v>
      </c>
      <c r="G16" s="11">
        <v>15000000</v>
      </c>
      <c r="H16" s="11">
        <v>15000000</v>
      </c>
      <c r="I16" s="11" t="s">
        <v>76</v>
      </c>
      <c r="J16" s="11" t="s">
        <v>77</v>
      </c>
      <c r="K16" s="28"/>
    </row>
    <row r="17" spans="1:11" s="1" customFormat="1" ht="13.5" customHeight="1" x14ac:dyDescent="0.2">
      <c r="A17" s="9" t="s">
        <v>100</v>
      </c>
      <c r="B17" s="33" t="s">
        <v>110</v>
      </c>
      <c r="C17" s="17" t="s">
        <v>12</v>
      </c>
      <c r="D17" s="29">
        <v>44630</v>
      </c>
      <c r="E17" s="23">
        <v>0.67</v>
      </c>
      <c r="F17" s="12" t="s">
        <v>70</v>
      </c>
      <c r="G17" s="11">
        <v>15000000</v>
      </c>
      <c r="H17" s="11">
        <v>15000000</v>
      </c>
      <c r="I17" s="11" t="s">
        <v>76</v>
      </c>
      <c r="J17" s="11" t="s">
        <v>77</v>
      </c>
      <c r="K17" s="28"/>
    </row>
    <row r="18" spans="1:11" s="1" customFormat="1" ht="13.5" customHeight="1" x14ac:dyDescent="0.2">
      <c r="A18" s="9" t="s">
        <v>102</v>
      </c>
      <c r="B18" s="20">
        <v>44299</v>
      </c>
      <c r="C18" s="17" t="s">
        <v>12</v>
      </c>
      <c r="D18" s="29">
        <v>44665</v>
      </c>
      <c r="E18" s="23">
        <v>0.76</v>
      </c>
      <c r="F18" s="12" t="s">
        <v>70</v>
      </c>
      <c r="G18" s="11">
        <v>15000000</v>
      </c>
      <c r="H18" s="11">
        <v>15000000</v>
      </c>
      <c r="I18" s="11" t="s">
        <v>76</v>
      </c>
      <c r="J18" s="11" t="s">
        <v>77</v>
      </c>
      <c r="K18" s="28"/>
    </row>
    <row r="19" spans="1:11" s="1" customFormat="1" ht="13.5" customHeight="1" x14ac:dyDescent="0.2">
      <c r="A19" s="9" t="s">
        <v>106</v>
      </c>
      <c r="B19" s="20">
        <v>44355</v>
      </c>
      <c r="C19" s="17" t="s">
        <v>12</v>
      </c>
      <c r="D19" s="29">
        <v>44721</v>
      </c>
      <c r="E19" s="23">
        <v>0.92</v>
      </c>
      <c r="F19" s="12" t="s">
        <v>70</v>
      </c>
      <c r="G19" s="11">
        <v>15000000</v>
      </c>
      <c r="H19" s="11">
        <v>15000000</v>
      </c>
      <c r="I19" s="11" t="s">
        <v>76</v>
      </c>
      <c r="J19" s="11" t="s">
        <v>77</v>
      </c>
      <c r="K19" s="28"/>
    </row>
    <row r="20" spans="1:11" x14ac:dyDescent="0.2">
      <c r="A20" s="9" t="s">
        <v>3</v>
      </c>
      <c r="B20" s="24" t="s">
        <v>24</v>
      </c>
      <c r="C20" s="17" t="s">
        <v>23</v>
      </c>
      <c r="D20" s="29" t="s">
        <v>25</v>
      </c>
      <c r="E20" s="23">
        <v>0.01</v>
      </c>
      <c r="F20" s="13">
        <v>6.75</v>
      </c>
      <c r="G20" s="11">
        <v>390000000</v>
      </c>
      <c r="H20" s="11">
        <f t="shared" ref="H20:H38" si="0">G20</f>
        <v>390000000</v>
      </c>
      <c r="I20" s="11" t="s">
        <v>78</v>
      </c>
      <c r="J20" s="11" t="s">
        <v>79</v>
      </c>
      <c r="K20" s="28"/>
    </row>
    <row r="21" spans="1:11" s="28" customFormat="1" x14ac:dyDescent="0.2">
      <c r="A21" s="23" t="s">
        <v>95</v>
      </c>
      <c r="B21" s="20">
        <v>44229</v>
      </c>
      <c r="C21" s="25" t="s">
        <v>23</v>
      </c>
      <c r="D21" s="29">
        <v>44961</v>
      </c>
      <c r="E21" s="23">
        <v>1.58</v>
      </c>
      <c r="F21" s="26">
        <v>8</v>
      </c>
      <c r="G21" s="27">
        <v>100000000</v>
      </c>
      <c r="H21" s="27">
        <v>220000000</v>
      </c>
      <c r="I21" s="27" t="s">
        <v>80</v>
      </c>
      <c r="J21" s="27" t="s">
        <v>79</v>
      </c>
    </row>
    <row r="22" spans="1:11" x14ac:dyDescent="0.2">
      <c r="A22" s="9" t="s">
        <v>1</v>
      </c>
      <c r="B22" s="20" t="s">
        <v>19</v>
      </c>
      <c r="C22" s="17" t="s">
        <v>20</v>
      </c>
      <c r="D22" s="29" t="s">
        <v>21</v>
      </c>
      <c r="E22" s="23">
        <v>0.75</v>
      </c>
      <c r="F22" s="13">
        <v>9.375</v>
      </c>
      <c r="G22" s="11">
        <v>490000000</v>
      </c>
      <c r="H22" s="11">
        <f>G22</f>
        <v>490000000</v>
      </c>
      <c r="I22" s="11" t="s">
        <v>78</v>
      </c>
      <c r="J22" s="11" t="s">
        <v>79</v>
      </c>
      <c r="K22" s="28"/>
    </row>
    <row r="23" spans="1:11" x14ac:dyDescent="0.2">
      <c r="A23" s="9" t="s">
        <v>2</v>
      </c>
      <c r="B23" s="20" t="s">
        <v>11</v>
      </c>
      <c r="C23" s="17" t="s">
        <v>20</v>
      </c>
      <c r="D23" s="29" t="s">
        <v>22</v>
      </c>
      <c r="E23" s="23">
        <v>1.33</v>
      </c>
      <c r="F23" s="13">
        <v>8.25</v>
      </c>
      <c r="G23" s="11">
        <v>350000000</v>
      </c>
      <c r="H23" s="11">
        <v>350000000</v>
      </c>
      <c r="I23" s="11" t="s">
        <v>78</v>
      </c>
      <c r="J23" s="11" t="s">
        <v>79</v>
      </c>
      <c r="K23" s="28"/>
    </row>
    <row r="24" spans="1:11" s="1" customFormat="1" x14ac:dyDescent="0.2">
      <c r="A24" s="9" t="s">
        <v>28</v>
      </c>
      <c r="B24" s="20" t="s">
        <v>29</v>
      </c>
      <c r="C24" s="17" t="s">
        <v>27</v>
      </c>
      <c r="D24" s="29" t="s">
        <v>30</v>
      </c>
      <c r="E24" s="23">
        <v>0.28000000000000003</v>
      </c>
      <c r="F24" s="13">
        <v>7.625</v>
      </c>
      <c r="G24" s="11">
        <v>80000000</v>
      </c>
      <c r="H24" s="11">
        <f t="shared" si="0"/>
        <v>80000000</v>
      </c>
      <c r="I24" s="11" t="s">
        <v>78</v>
      </c>
      <c r="J24" s="11" t="s">
        <v>77</v>
      </c>
      <c r="K24" s="28"/>
    </row>
    <row r="25" spans="1:11" x14ac:dyDescent="0.2">
      <c r="A25" s="9" t="s">
        <v>31</v>
      </c>
      <c r="B25" s="20" t="s">
        <v>32</v>
      </c>
      <c r="C25" s="17" t="s">
        <v>27</v>
      </c>
      <c r="D25" s="29" t="s">
        <v>33</v>
      </c>
      <c r="E25" s="23">
        <v>0.72</v>
      </c>
      <c r="F25" s="13">
        <v>9.125</v>
      </c>
      <c r="G25" s="11">
        <v>110000000</v>
      </c>
      <c r="H25" s="11">
        <f t="shared" si="0"/>
        <v>110000000</v>
      </c>
      <c r="I25" s="11" t="s">
        <v>78</v>
      </c>
      <c r="J25" s="11" t="s">
        <v>77</v>
      </c>
      <c r="K25" s="28"/>
    </row>
    <row r="26" spans="1:11" x14ac:dyDescent="0.2">
      <c r="A26" s="9" t="s">
        <v>34</v>
      </c>
      <c r="B26" s="20" t="s">
        <v>35</v>
      </c>
      <c r="C26" s="17" t="s">
        <v>27</v>
      </c>
      <c r="D26" s="29">
        <v>44804</v>
      </c>
      <c r="E26" s="23">
        <v>1.1499999999999999</v>
      </c>
      <c r="F26" s="13">
        <v>8</v>
      </c>
      <c r="G26" s="11">
        <v>88000000</v>
      </c>
      <c r="H26" s="11">
        <f t="shared" si="0"/>
        <v>88000000</v>
      </c>
      <c r="I26" s="11" t="s">
        <v>78</v>
      </c>
      <c r="J26" s="11" t="s">
        <v>77</v>
      </c>
      <c r="K26" s="28"/>
    </row>
    <row r="27" spans="1:11" x14ac:dyDescent="0.2">
      <c r="A27" s="9" t="s">
        <v>4</v>
      </c>
      <c r="B27" s="20" t="s">
        <v>36</v>
      </c>
      <c r="C27" s="17" t="s">
        <v>27</v>
      </c>
      <c r="D27" s="29" t="s">
        <v>37</v>
      </c>
      <c r="E27" s="23">
        <v>1.55</v>
      </c>
      <c r="F27" s="13">
        <v>8.125</v>
      </c>
      <c r="G27" s="11">
        <v>240000000</v>
      </c>
      <c r="H27" s="11">
        <f t="shared" si="0"/>
        <v>240000000</v>
      </c>
      <c r="I27" s="11" t="s">
        <v>78</v>
      </c>
      <c r="J27" s="11" t="s">
        <v>79</v>
      </c>
      <c r="K27" s="28"/>
    </row>
    <row r="28" spans="1:11" x14ac:dyDescent="0.2">
      <c r="A28" s="9" t="s">
        <v>5</v>
      </c>
      <c r="B28" s="20" t="s">
        <v>38</v>
      </c>
      <c r="C28" s="17" t="s">
        <v>27</v>
      </c>
      <c r="D28" s="29" t="s">
        <v>39</v>
      </c>
      <c r="E28" s="23">
        <v>2.2200000000000002</v>
      </c>
      <c r="F28" s="13">
        <v>7.375</v>
      </c>
      <c r="G28" s="11">
        <v>240000000</v>
      </c>
      <c r="H28" s="11">
        <f t="shared" si="0"/>
        <v>240000000</v>
      </c>
      <c r="I28" s="11" t="s">
        <v>78</v>
      </c>
      <c r="J28" s="11" t="s">
        <v>79</v>
      </c>
      <c r="K28" s="28"/>
    </row>
    <row r="29" spans="1:11" x14ac:dyDescent="0.2">
      <c r="A29" s="9" t="s">
        <v>6</v>
      </c>
      <c r="B29" s="20" t="s">
        <v>40</v>
      </c>
      <c r="C29" s="17" t="s">
        <v>27</v>
      </c>
      <c r="D29" s="29" t="s">
        <v>41</v>
      </c>
      <c r="E29" s="23">
        <v>2.89</v>
      </c>
      <c r="F29" s="13">
        <v>7</v>
      </c>
      <c r="G29" s="11">
        <v>460000000</v>
      </c>
      <c r="H29" s="11">
        <f>G29</f>
        <v>460000000</v>
      </c>
      <c r="I29" s="11" t="s">
        <v>78</v>
      </c>
      <c r="J29" s="11" t="s">
        <v>79</v>
      </c>
      <c r="K29" s="28"/>
    </row>
    <row r="30" spans="1:11" s="28" customFormat="1" x14ac:dyDescent="0.2">
      <c r="A30" s="23" t="s">
        <v>91</v>
      </c>
      <c r="B30" s="20">
        <v>44222</v>
      </c>
      <c r="C30" s="25" t="s">
        <v>27</v>
      </c>
      <c r="D30" s="29">
        <v>46050</v>
      </c>
      <c r="E30" s="23">
        <v>4.5599999999999996</v>
      </c>
      <c r="F30" s="26">
        <v>8.125</v>
      </c>
      <c r="G30" s="27">
        <v>221150000</v>
      </c>
      <c r="H30" s="27">
        <v>800000000</v>
      </c>
      <c r="I30" s="27" t="s">
        <v>80</v>
      </c>
      <c r="J30" s="27" t="s">
        <v>79</v>
      </c>
    </row>
    <row r="31" spans="1:11" x14ac:dyDescent="0.2">
      <c r="A31" s="9" t="s">
        <v>92</v>
      </c>
      <c r="B31" s="20" t="s">
        <v>26</v>
      </c>
      <c r="C31" s="17" t="s">
        <v>72</v>
      </c>
      <c r="D31" s="29">
        <v>45807</v>
      </c>
      <c r="E31" s="23">
        <v>3.89</v>
      </c>
      <c r="F31" s="13">
        <v>9.125</v>
      </c>
      <c r="G31" s="10">
        <v>972689000</v>
      </c>
      <c r="H31" s="11">
        <v>972689000</v>
      </c>
      <c r="I31" s="11" t="s">
        <v>78</v>
      </c>
      <c r="J31" s="11" t="s">
        <v>79</v>
      </c>
      <c r="K31" s="28"/>
    </row>
    <row r="32" spans="1:11" s="1" customFormat="1" x14ac:dyDescent="0.2">
      <c r="A32" s="9" t="s">
        <v>42</v>
      </c>
      <c r="B32" s="20" t="s">
        <v>43</v>
      </c>
      <c r="C32" s="17" t="s">
        <v>44</v>
      </c>
      <c r="D32" s="29" t="s">
        <v>45</v>
      </c>
      <c r="E32" s="23">
        <v>0.67</v>
      </c>
      <c r="F32" s="13">
        <v>12.3</v>
      </c>
      <c r="G32" s="11">
        <v>10000000</v>
      </c>
      <c r="H32" s="11">
        <f t="shared" si="0"/>
        <v>10000000</v>
      </c>
      <c r="I32" s="11" t="s">
        <v>78</v>
      </c>
      <c r="J32" s="11" t="s">
        <v>77</v>
      </c>
      <c r="K32" s="36"/>
    </row>
    <row r="33" spans="1:11" x14ac:dyDescent="0.2">
      <c r="A33" s="9" t="s">
        <v>46</v>
      </c>
      <c r="B33" s="20" t="s">
        <v>47</v>
      </c>
      <c r="C33" s="17" t="s">
        <v>44</v>
      </c>
      <c r="D33" s="29" t="s">
        <v>48</v>
      </c>
      <c r="E33" s="23">
        <v>1.07</v>
      </c>
      <c r="F33" s="13">
        <v>10.8</v>
      </c>
      <c r="G33" s="11">
        <v>25000000</v>
      </c>
      <c r="H33" s="11">
        <f t="shared" si="0"/>
        <v>25000000</v>
      </c>
      <c r="I33" s="11" t="s">
        <v>78</v>
      </c>
      <c r="J33" s="11" t="s">
        <v>77</v>
      </c>
      <c r="K33" s="36"/>
    </row>
    <row r="34" spans="1:11" x14ac:dyDescent="0.2">
      <c r="A34" s="9" t="s">
        <v>49</v>
      </c>
      <c r="B34" s="20">
        <v>41325</v>
      </c>
      <c r="C34" s="17" t="s">
        <v>44</v>
      </c>
      <c r="D34" s="29" t="s">
        <v>50</v>
      </c>
      <c r="E34" s="23">
        <v>1.62</v>
      </c>
      <c r="F34" s="13">
        <v>10.4</v>
      </c>
      <c r="G34" s="11">
        <v>40000000</v>
      </c>
      <c r="H34" s="11">
        <f t="shared" si="0"/>
        <v>40000000</v>
      </c>
      <c r="I34" s="11" t="s">
        <v>78</v>
      </c>
      <c r="J34" s="11" t="s">
        <v>77</v>
      </c>
      <c r="K34" s="36"/>
    </row>
    <row r="35" spans="1:11" x14ac:dyDescent="0.2">
      <c r="A35" s="9" t="s">
        <v>51</v>
      </c>
      <c r="B35" s="20" t="s">
        <v>52</v>
      </c>
      <c r="C35" s="17" t="s">
        <v>44</v>
      </c>
      <c r="D35" s="29" t="s">
        <v>53</v>
      </c>
      <c r="E35" s="23">
        <v>2.58</v>
      </c>
      <c r="F35" s="13">
        <v>11.6</v>
      </c>
      <c r="G35" s="11">
        <v>40000000</v>
      </c>
      <c r="H35" s="11">
        <f t="shared" si="0"/>
        <v>40000000</v>
      </c>
      <c r="I35" s="11" t="s">
        <v>78</v>
      </c>
      <c r="J35" s="11" t="s">
        <v>77</v>
      </c>
      <c r="K35" s="36"/>
    </row>
    <row r="36" spans="1:11" x14ac:dyDescent="0.2">
      <c r="A36" s="9" t="s">
        <v>54</v>
      </c>
      <c r="B36" s="20" t="s">
        <v>55</v>
      </c>
      <c r="C36" s="17" t="s">
        <v>44</v>
      </c>
      <c r="D36" s="29" t="s">
        <v>56</v>
      </c>
      <c r="E36" s="23">
        <v>3.58</v>
      </c>
      <c r="F36" s="13">
        <v>10.5</v>
      </c>
      <c r="G36" s="11">
        <v>97520000</v>
      </c>
      <c r="H36" s="11">
        <f t="shared" si="0"/>
        <v>97520000</v>
      </c>
      <c r="I36" s="11" t="s">
        <v>78</v>
      </c>
      <c r="J36" s="11" t="s">
        <v>77</v>
      </c>
      <c r="K36" s="36"/>
    </row>
    <row r="37" spans="1:11" x14ac:dyDescent="0.2">
      <c r="A37" s="9" t="s">
        <v>57</v>
      </c>
      <c r="B37" s="20" t="s">
        <v>58</v>
      </c>
      <c r="C37" s="17" t="s">
        <v>44</v>
      </c>
      <c r="D37" s="29" t="s">
        <v>59</v>
      </c>
      <c r="E37" s="23">
        <v>6.11</v>
      </c>
      <c r="F37" s="13">
        <v>9.375</v>
      </c>
      <c r="G37" s="11">
        <v>40000000</v>
      </c>
      <c r="H37" s="11">
        <f t="shared" si="0"/>
        <v>40000000</v>
      </c>
      <c r="I37" s="11" t="s">
        <v>78</v>
      </c>
      <c r="J37" s="11" t="s">
        <v>77</v>
      </c>
      <c r="K37" s="36"/>
    </row>
    <row r="38" spans="1:11" x14ac:dyDescent="0.2">
      <c r="A38" s="9" t="s">
        <v>7</v>
      </c>
      <c r="B38" s="20" t="s">
        <v>60</v>
      </c>
      <c r="C38" s="17" t="s">
        <v>44</v>
      </c>
      <c r="D38" s="29" t="s">
        <v>61</v>
      </c>
      <c r="E38" s="23">
        <v>6.53</v>
      </c>
      <c r="F38" s="13">
        <v>9.375</v>
      </c>
      <c r="G38" s="11">
        <v>864298000</v>
      </c>
      <c r="H38" s="11">
        <f t="shared" si="0"/>
        <v>864298000</v>
      </c>
      <c r="I38" s="11" t="s">
        <v>78</v>
      </c>
      <c r="J38" s="11" t="s">
        <v>79</v>
      </c>
      <c r="K38" s="36"/>
    </row>
    <row r="39" spans="1:11" x14ac:dyDescent="0.2">
      <c r="A39" s="9" t="s">
        <v>8</v>
      </c>
      <c r="B39" s="20" t="s">
        <v>62</v>
      </c>
      <c r="C39" s="17" t="s">
        <v>44</v>
      </c>
      <c r="D39" s="29" t="s">
        <v>63</v>
      </c>
      <c r="E39" s="23">
        <v>8.7899999999999991</v>
      </c>
      <c r="F39" s="13">
        <v>10.25</v>
      </c>
      <c r="G39" s="11">
        <v>163750000</v>
      </c>
      <c r="H39" s="11">
        <v>400000000</v>
      </c>
      <c r="I39" s="11" t="s">
        <v>80</v>
      </c>
      <c r="J39" s="11" t="s">
        <v>79</v>
      </c>
      <c r="K39" s="36"/>
    </row>
    <row r="40" spans="1:11" x14ac:dyDescent="0.2">
      <c r="A40" s="2"/>
      <c r="B40" s="2"/>
      <c r="C40" s="2"/>
      <c r="D40" s="2"/>
      <c r="E40" s="2"/>
      <c r="F40" s="2"/>
      <c r="G40" s="14">
        <v>5457407000</v>
      </c>
      <c r="H40" s="2"/>
      <c r="I40" s="2"/>
      <c r="J40" s="2"/>
    </row>
    <row r="41" spans="1:11" x14ac:dyDescent="0.2">
      <c r="A41" s="2"/>
      <c r="B41" s="2"/>
      <c r="C41" s="2"/>
      <c r="D41" s="2"/>
      <c r="E41" s="2"/>
      <c r="F41" s="2"/>
      <c r="G41" s="2"/>
      <c r="H41" s="2"/>
      <c r="I41" s="2"/>
      <c r="J41" s="2"/>
    </row>
    <row r="42" spans="1:11" x14ac:dyDescent="0.2">
      <c r="A42" s="15" t="s">
        <v>69</v>
      </c>
      <c r="B42" s="2"/>
      <c r="C42" s="2"/>
      <c r="D42" s="2"/>
      <c r="E42" s="2"/>
      <c r="F42" s="2"/>
      <c r="G42" s="2"/>
      <c r="H42" s="2"/>
      <c r="I42" s="2"/>
      <c r="J42" s="2"/>
    </row>
    <row r="43" spans="1:11" x14ac:dyDescent="0.2">
      <c r="A43" s="16" t="s">
        <v>71</v>
      </c>
      <c r="B43" s="2"/>
      <c r="C43" s="2"/>
      <c r="D43" s="2"/>
      <c r="E43" s="2"/>
      <c r="F43" s="2"/>
      <c r="G43" s="2"/>
      <c r="H43" s="21"/>
      <c r="I43" s="2"/>
      <c r="J43" s="2"/>
    </row>
    <row r="44" spans="1:11" x14ac:dyDescent="0.2">
      <c r="G44" s="21"/>
      <c r="I44" s="1"/>
    </row>
    <row r="47" spans="1:11" x14ac:dyDescent="0.2">
      <c r="C47" s="22"/>
    </row>
    <row r="48" spans="1:11" x14ac:dyDescent="0.2">
      <c r="G48" s="18" t="s">
        <v>81</v>
      </c>
    </row>
  </sheetData>
  <phoneticPr fontId="12" type="noConversion"/>
  <pageMargins left="0.7" right="0.7" top="0.75" bottom="0.75" header="0.3" footer="0.3"/>
  <pageSetup orientation="portrait" horizontalDpi="300" verticalDpi="300" r:id="rId1"/>
  <ignoredErrors>
    <ignoredError sqref="H22 H32:H39 H24:H29 H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პორტფელი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2020-09-03T14:25:12Z</dcterms:created>
  <dcterms:modified xsi:type="dcterms:W3CDTF">2021-07-09T08:58:28Z</dcterms:modified>
</cp:coreProperties>
</file>